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<sst xmlns="http://schemas.openxmlformats.org/spreadsheetml/2006/main" count="42" uniqueCount="41">
  <si>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OverallPlace</t>
  </si>
  <si>
    <t>Cmsa #</t>
  </si>
  <si>
    <t>Class</t>
  </si>
  <si>
    <t>Rider</t>
  </si>
  <si>
    <t>Grand Total</t>
  </si>
  <si>
    <t>Total Penalty</t>
  </si>
  <si>
    <t>Points Earned</t>
  </si>
  <si>
    <t>Statz, Kevin</t>
  </si>
  <si>
    <t>Doan, Dave</t>
  </si>
  <si>
    <t>Baird, Sandra</t>
  </si>
  <si>
    <t>Day, Lisa</t>
  </si>
  <si>
    <t>Doan, Patrick</t>
  </si>
  <si>
    <t>Rose, Jerry</t>
  </si>
  <si>
    <t>Acker, Roger</t>
  </si>
  <si>
    <t>Weir, Robin</t>
  </si>
  <si>
    <t>Bound, Colton</t>
  </si>
  <si>
    <t>Statz, Nancy</t>
  </si>
  <si>
    <t>Jackson, Katz</t>
  </si>
  <si>
    <t>Leahy, Kelly</t>
  </si>
  <si>
    <t>Glasgow, Roger</t>
  </si>
  <si>
    <t>Wheelbarger, Todd</t>
  </si>
  <si>
    <t>Adrian, Loren</t>
  </si>
  <si>
    <t>Roach, John</t>
  </si>
  <si>
    <t>Grindeland, Bruce</t>
  </si>
  <si>
    <t>Grimsley, Lisa</t>
  </si>
  <si>
    <t>Rudy, Cherie</t>
  </si>
  <si>
    <t>Howell, Kenny</t>
  </si>
  <si>
    <t>Vesperman, Vern</t>
  </si>
  <si>
    <t>Spoden, Neil</t>
  </si>
  <si>
    <t>Jackson, Gary</t>
  </si>
  <si>
    <t>Bound, Pam</t>
  </si>
  <si>
    <t>Fowler, Adrianne</t>
  </si>
  <si>
    <t>Ermie, Jim</t>
  </si>
  <si>
    <t>McDonald, Tim</t>
  </si>
  <si>
    <t>McFarland, Chuck</t>
  </si>
  <si>
    <t>Lineck, Jolene</t>
  </si>
  <si>
    <t>Baudhin, Paul</t>
  </si>
  <si>
    <t>Ladies Over All</t>
  </si>
  <si>
    <t>Men's Overall</t>
  </si>
  <si>
    <t>Total</t>
  </si>
  <si>
    <t>Grindland, Jill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</si>
</sst>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Black"/>
      <family val="2"/>
    </font>
    <font>
      <sz val="14"/>
      <color indexed="10"/>
      <name val="Arial Black"/>
      <family val="2"/>
    </font>
    <font>
      <b/>
      <sz val="14"/>
      <name val="Arial Black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b/>
      <sz val="14"/>
      <color theme="1"/>
      <name val="Arial Black"/>
      <family val="2"/>
    </font>
    <font>
      <b/>
      <sz val="14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164" fontId="18" fillId="0" borderId="1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164" fontId="19" fillId="0" borderId="12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6" fontId="4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MSA%20March%202nd%20Pistol%20Sho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 Order"/>
      <sheetName val="Riders"/>
      <sheetName val="By Overall"/>
      <sheetName val="By Class"/>
      <sheetName val="By Stage"/>
      <sheetName val="Team Results"/>
      <sheetName val="Jackpot in a Shoot"/>
      <sheetName val="Team Form"/>
      <sheetName val="Manual Sheet"/>
    </sheetNames>
    <sheetDataSet>
      <sheetData sheetId="0">
        <row r="24">
          <cell r="B24">
            <v>1</v>
          </cell>
        </row>
      </sheetData>
      <sheetData sheetId="1">
        <row r="8">
          <cell r="C8" t="str">
            <v>CMSA No.</v>
          </cell>
          <cell r="D8" t="str">
            <v>Class</v>
          </cell>
          <cell r="E8" t="str">
            <v>Rider</v>
          </cell>
          <cell r="AI8" t="str">
            <v>Grand Total</v>
          </cell>
          <cell r="AJ8" t="str">
            <v>TTL Penalty</v>
          </cell>
        </row>
        <row r="9">
          <cell r="C9">
            <v>7190</v>
          </cell>
          <cell r="D9">
            <v>1</v>
          </cell>
          <cell r="E9" t="str">
            <v>Statz, Kevin</v>
          </cell>
          <cell r="AI9">
            <v>99.35199999999999</v>
          </cell>
          <cell r="AJ9">
            <v>5</v>
          </cell>
        </row>
        <row r="10">
          <cell r="C10">
            <v>6211</v>
          </cell>
          <cell r="D10">
            <v>1</v>
          </cell>
          <cell r="E10" t="str">
            <v>Doan, Dave</v>
          </cell>
          <cell r="AI10">
            <v>95.282</v>
          </cell>
          <cell r="AJ10">
            <v>15</v>
          </cell>
        </row>
        <row r="11">
          <cell r="C11">
            <v>6605</v>
          </cell>
          <cell r="D11" t="str">
            <v>L1</v>
          </cell>
          <cell r="E11" t="str">
            <v>Baird, Sandra</v>
          </cell>
          <cell r="AI11">
            <v>109.692</v>
          </cell>
          <cell r="AJ11">
            <v>0</v>
          </cell>
        </row>
        <row r="12">
          <cell r="C12">
            <v>6594</v>
          </cell>
          <cell r="D12" t="str">
            <v>L1</v>
          </cell>
          <cell r="E12" t="str">
            <v>Day, Lisa</v>
          </cell>
          <cell r="AI12">
            <v>119.18800000000002</v>
          </cell>
          <cell r="AJ12">
            <v>25</v>
          </cell>
        </row>
        <row r="13">
          <cell r="C13">
            <v>6023</v>
          </cell>
          <cell r="D13" t="str">
            <v>JM1</v>
          </cell>
          <cell r="E13" t="str">
            <v>Doan, Patrick</v>
          </cell>
          <cell r="AI13">
            <v>137.614</v>
          </cell>
          <cell r="AJ13">
            <v>35</v>
          </cell>
        </row>
        <row r="14">
          <cell r="C14">
            <v>4729</v>
          </cell>
          <cell r="D14" t="str">
            <v>SM1</v>
          </cell>
          <cell r="E14" t="str">
            <v>Rose, Jerry</v>
          </cell>
          <cell r="AI14">
            <v>95.229</v>
          </cell>
          <cell r="AJ14">
            <v>10</v>
          </cell>
        </row>
        <row r="15">
          <cell r="C15">
            <v>2614</v>
          </cell>
          <cell r="D15">
            <v>2</v>
          </cell>
          <cell r="E15" t="str">
            <v>Acker, Roger</v>
          </cell>
          <cell r="AI15">
            <v>61.31699999999999</v>
          </cell>
          <cell r="AJ15">
            <v>0</v>
          </cell>
        </row>
        <row r="16">
          <cell r="C16">
            <v>6451</v>
          </cell>
          <cell r="D16" t="str">
            <v>L2</v>
          </cell>
          <cell r="E16" t="str">
            <v>Weir, Robin</v>
          </cell>
          <cell r="AI16">
            <v>69.205</v>
          </cell>
          <cell r="AJ16">
            <v>5</v>
          </cell>
        </row>
        <row r="17">
          <cell r="C17">
            <v>3224</v>
          </cell>
          <cell r="D17" t="str">
            <v>JM2</v>
          </cell>
          <cell r="E17" t="str">
            <v>Bound, Colton</v>
          </cell>
          <cell r="AI17">
            <v>80.416</v>
          </cell>
          <cell r="AJ17">
            <v>30</v>
          </cell>
        </row>
        <row r="18">
          <cell r="C18">
            <v>7191</v>
          </cell>
          <cell r="D18" t="str">
            <v>L1</v>
          </cell>
          <cell r="E18" t="str">
            <v>Statz, Nancy</v>
          </cell>
          <cell r="AI18">
            <v>98.435</v>
          </cell>
          <cell r="AJ18">
            <v>0</v>
          </cell>
        </row>
        <row r="19">
          <cell r="C19">
            <v>2500</v>
          </cell>
          <cell r="D19" t="str">
            <v>SL3</v>
          </cell>
          <cell r="E19" t="str">
            <v>Jackson, Katz</v>
          </cell>
          <cell r="AI19">
            <v>76.62</v>
          </cell>
          <cell r="AJ19">
            <v>5</v>
          </cell>
        </row>
        <row r="20">
          <cell r="C20">
            <v>3573</v>
          </cell>
          <cell r="D20">
            <v>3</v>
          </cell>
          <cell r="E20" t="str">
            <v>Leahy, Kelly</v>
          </cell>
          <cell r="AI20">
            <v>71.632</v>
          </cell>
          <cell r="AJ20">
            <v>20</v>
          </cell>
        </row>
        <row r="21">
          <cell r="C21">
            <v>1441</v>
          </cell>
          <cell r="D21">
            <v>3</v>
          </cell>
          <cell r="E21" t="str">
            <v>Glasgow, Roger</v>
          </cell>
          <cell r="AI21">
            <v>61.153000000000006</v>
          </cell>
          <cell r="AJ21">
            <v>0</v>
          </cell>
        </row>
        <row r="22">
          <cell r="C22">
            <v>2917</v>
          </cell>
          <cell r="D22">
            <v>3</v>
          </cell>
          <cell r="E22" t="str">
            <v>Wheelbarger, Todd</v>
          </cell>
          <cell r="AI22">
            <v>55.322</v>
          </cell>
          <cell r="AJ22">
            <v>5</v>
          </cell>
        </row>
        <row r="23">
          <cell r="C23">
            <v>5246</v>
          </cell>
          <cell r="D23">
            <v>3</v>
          </cell>
          <cell r="E23" t="str">
            <v>Adrian, Loren</v>
          </cell>
          <cell r="AI23">
            <v>55.388999999999996</v>
          </cell>
          <cell r="AJ23">
            <v>0</v>
          </cell>
        </row>
        <row r="24">
          <cell r="C24">
            <v>5076</v>
          </cell>
          <cell r="D24">
            <v>3</v>
          </cell>
          <cell r="E24" t="str">
            <v>Roach, John</v>
          </cell>
          <cell r="AI24">
            <v>87.858</v>
          </cell>
          <cell r="AJ24">
            <v>30</v>
          </cell>
        </row>
        <row r="25">
          <cell r="C25">
            <v>2262</v>
          </cell>
          <cell r="D25">
            <v>3</v>
          </cell>
          <cell r="E25" t="str">
            <v>Grindeland, Bruce</v>
          </cell>
          <cell r="AI25">
            <v>73.761</v>
          </cell>
          <cell r="AJ25">
            <v>15</v>
          </cell>
        </row>
        <row r="26">
          <cell r="C26">
            <v>5181</v>
          </cell>
          <cell r="D26" t="str">
            <v>L3</v>
          </cell>
          <cell r="E26" t="str">
            <v>Grimsley, Lisa</v>
          </cell>
          <cell r="AI26">
            <v>58.932</v>
          </cell>
          <cell r="AJ26">
            <v>0</v>
          </cell>
        </row>
        <row r="27">
          <cell r="C27">
            <v>2510</v>
          </cell>
          <cell r="D27" t="str">
            <v>L3</v>
          </cell>
          <cell r="E27" t="str">
            <v>Rudy, Cherie</v>
          </cell>
          <cell r="AI27">
            <v>59.233999999999995</v>
          </cell>
          <cell r="AJ27">
            <v>0</v>
          </cell>
        </row>
        <row r="28">
          <cell r="C28">
            <v>1991</v>
          </cell>
          <cell r="D28" t="str">
            <v>SM3</v>
          </cell>
          <cell r="E28" t="str">
            <v>Howell, Kenny</v>
          </cell>
          <cell r="AI28">
            <v>70.67500000000001</v>
          </cell>
          <cell r="AJ28">
            <v>10</v>
          </cell>
        </row>
        <row r="29">
          <cell r="C29">
            <v>3633</v>
          </cell>
          <cell r="D29">
            <v>4</v>
          </cell>
          <cell r="E29" t="str">
            <v>Vesperman, Vern</v>
          </cell>
          <cell r="AI29">
            <v>52.081999999999994</v>
          </cell>
          <cell r="AJ29">
            <v>0</v>
          </cell>
        </row>
        <row r="30">
          <cell r="C30">
            <v>5165</v>
          </cell>
          <cell r="D30">
            <v>4</v>
          </cell>
          <cell r="E30" t="str">
            <v>Spoden, Neil</v>
          </cell>
          <cell r="AI30">
            <v>62.138000000000005</v>
          </cell>
          <cell r="AJ30">
            <v>5</v>
          </cell>
        </row>
        <row r="31">
          <cell r="C31">
            <v>2499</v>
          </cell>
          <cell r="D31">
            <v>4</v>
          </cell>
          <cell r="E31" t="str">
            <v>Jackson, Gary</v>
          </cell>
          <cell r="AI31">
            <v>57.236000000000004</v>
          </cell>
          <cell r="AJ31">
            <v>0</v>
          </cell>
        </row>
        <row r="32">
          <cell r="C32">
            <v>1937</v>
          </cell>
          <cell r="D32" t="str">
            <v>L4</v>
          </cell>
          <cell r="E32" t="str">
            <v>Bound, Pam</v>
          </cell>
          <cell r="AI32">
            <v>84.014</v>
          </cell>
          <cell r="AJ32">
            <v>30</v>
          </cell>
        </row>
        <row r="33">
          <cell r="C33">
            <v>3757</v>
          </cell>
          <cell r="D33" t="str">
            <v>L4</v>
          </cell>
          <cell r="E33" t="str">
            <v>Fowler, Adrianne</v>
          </cell>
          <cell r="AI33">
            <v>63.658</v>
          </cell>
          <cell r="AJ33">
            <v>10</v>
          </cell>
        </row>
        <row r="34">
          <cell r="C34">
            <v>1854</v>
          </cell>
          <cell r="D34" t="str">
            <v>SM4</v>
          </cell>
          <cell r="E34" t="str">
            <v>Ermie, Jim</v>
          </cell>
          <cell r="AI34">
            <v>75.349</v>
          </cell>
          <cell r="AJ34">
            <v>15</v>
          </cell>
        </row>
        <row r="35">
          <cell r="C35">
            <v>2270</v>
          </cell>
          <cell r="D35" t="str">
            <v>SL4</v>
          </cell>
          <cell r="E35" t="str">
            <v>Grindeland, Jill</v>
          </cell>
          <cell r="AI35">
            <v>75.074</v>
          </cell>
          <cell r="AJ35">
            <v>15</v>
          </cell>
        </row>
        <row r="36">
          <cell r="C36">
            <v>333</v>
          </cell>
          <cell r="D36">
            <v>5</v>
          </cell>
          <cell r="E36" t="str">
            <v>McDonald, Tim</v>
          </cell>
          <cell r="AI36">
            <v>68.946</v>
          </cell>
          <cell r="AJ3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00390625" style="0" customWidth="1"/>
    <col min="2" max="2" width="19.140625" style="0" customWidth="1"/>
    <col min="3" max="3" width="14.421875" style="0" customWidth="1"/>
    <col min="4" max="4" width="36.28125" style="0" customWidth="1"/>
    <col min="5" max="5" width="21.421875" style="0" customWidth="1"/>
    <col min="6" max="6" width="15.28125" style="0" customWidth="1"/>
    <col min="7" max="7" width="21.140625" style="0" customWidth="1"/>
  </cols>
  <sheetData>
    <row r="1" spans="1:7" ht="72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</row>
    <row r="2" spans="1:7" ht="18">
      <c r="A2" s="9">
        <v>1</v>
      </c>
      <c r="B2" s="10">
        <f>IF('[1]Riders'!C36&lt;&gt;"",'[1]Riders'!C36,"")</f>
        <v>333</v>
      </c>
      <c r="C2" s="11">
        <f>IF('[1]Riders'!D36&lt;&gt;"",'[1]Riders'!D36,"")</f>
        <v>5</v>
      </c>
      <c r="D2" s="1" t="str">
        <f>IF('[1]Riders'!E36&lt;&gt;"",'[1]Riders'!E36,"")</f>
        <v>McDonald, Tim</v>
      </c>
      <c r="E2" s="2">
        <f>'[1]Riders'!AI36</f>
        <v>68.946</v>
      </c>
      <c r="F2" s="3">
        <f>'[1]Riders'!AJ36</f>
        <v>20</v>
      </c>
      <c r="G2" s="4">
        <f>IF(I2=0,"",I2*'[1]Go Order'!$B$24)</f>
      </c>
    </row>
    <row r="3" spans="1:7" ht="18">
      <c r="A3" s="12">
        <v>2</v>
      </c>
      <c r="B3" s="10">
        <f>IF('[1]Riders'!C28&lt;&gt;"",'[1]Riders'!C28,"")</f>
        <v>1991</v>
      </c>
      <c r="C3" s="11" t="str">
        <f>IF('[1]Riders'!D28&lt;&gt;"",'[1]Riders'!D28,"")</f>
        <v>SM3</v>
      </c>
      <c r="D3" s="1" t="str">
        <f>IF('[1]Riders'!E28&lt;&gt;"",'[1]Riders'!E28,"")</f>
        <v>Howell, Kenny</v>
      </c>
      <c r="E3" s="2">
        <f>'[1]Riders'!AI28</f>
        <v>70.67500000000001</v>
      </c>
      <c r="F3" s="3">
        <f>'[1]Riders'!AJ28</f>
        <v>10</v>
      </c>
      <c r="G3" s="4">
        <f>IF(I3=0,"",I3*'[1]Go Order'!$B$24)</f>
      </c>
    </row>
    <row r="4" spans="1:7" ht="18">
      <c r="A4" s="13">
        <v>3</v>
      </c>
      <c r="B4" s="10">
        <f>IF('[1]Riders'!C21&lt;&gt;"",'[1]Riders'!C21,"")</f>
        <v>1441</v>
      </c>
      <c r="C4" s="11">
        <f>IF('[1]Riders'!D21&lt;&gt;"",'[1]Riders'!D21,"")</f>
        <v>3</v>
      </c>
      <c r="D4" s="1" t="str">
        <f>IF('[1]Riders'!E21&lt;&gt;"",'[1]Riders'!E21,"")</f>
        <v>Glasgow, Roger</v>
      </c>
      <c r="E4" s="2">
        <f>'[1]Riders'!AI21</f>
        <v>61.153000000000006</v>
      </c>
      <c r="F4" s="3">
        <f>'[1]Riders'!AJ21</f>
        <v>0</v>
      </c>
      <c r="G4" s="4">
        <f>IF(I4=0,"",I4*'[1]Go Order'!$B$24)</f>
      </c>
    </row>
    <row r="5" spans="1:7" ht="18">
      <c r="A5" s="12">
        <v>4</v>
      </c>
      <c r="B5" s="10">
        <f>IF('[1]Riders'!C22&lt;&gt;"",'[1]Riders'!C22,"")</f>
        <v>2917</v>
      </c>
      <c r="C5" s="11">
        <f>IF('[1]Riders'!D22&lt;&gt;"",'[1]Riders'!D22,"")</f>
        <v>3</v>
      </c>
      <c r="D5" s="1" t="str">
        <f>IF('[1]Riders'!E22&lt;&gt;"",'[1]Riders'!E22,"")</f>
        <v>Wheelbarger, Todd</v>
      </c>
      <c r="E5" s="2">
        <f>'[1]Riders'!AI22</f>
        <v>55.322</v>
      </c>
      <c r="F5" s="3">
        <f>'[1]Riders'!AJ22</f>
        <v>5</v>
      </c>
      <c r="G5" s="4">
        <f>IF(I5=0,"",I5*'[1]Go Order'!$B$24)</f>
      </c>
    </row>
    <row r="6" spans="1:7" ht="18">
      <c r="A6" s="13">
        <v>5</v>
      </c>
      <c r="B6" s="10">
        <f>IF('[1]Riders'!C30&lt;&gt;"",'[1]Riders'!C30,"")</f>
        <v>5165</v>
      </c>
      <c r="C6" s="11">
        <f>IF('[1]Riders'!D30&lt;&gt;"",'[1]Riders'!D30,"")</f>
        <v>4</v>
      </c>
      <c r="D6" s="1" t="str">
        <f>IF('[1]Riders'!E30&lt;&gt;"",'[1]Riders'!E30,"")</f>
        <v>Spoden, Neil</v>
      </c>
      <c r="E6" s="2">
        <f>'[1]Riders'!AI30</f>
        <v>62.138000000000005</v>
      </c>
      <c r="F6" s="3">
        <f>'[1]Riders'!AJ30</f>
        <v>5</v>
      </c>
      <c r="G6" s="4">
        <f>IF(I6=0,"",I6*'[1]Go Order'!$B$24)</f>
      </c>
    </row>
    <row r="7" spans="1:7" ht="18">
      <c r="A7" s="12">
        <v>6</v>
      </c>
      <c r="B7" s="10">
        <f>IF('[1]Riders'!C25&lt;&gt;"",'[1]Riders'!C25,"")</f>
        <v>2262</v>
      </c>
      <c r="C7" s="11">
        <f>IF('[1]Riders'!D25&lt;&gt;"",'[1]Riders'!D25,"")</f>
        <v>3</v>
      </c>
      <c r="D7" s="1" t="str">
        <f>IF('[1]Riders'!E25&lt;&gt;"",'[1]Riders'!E25,"")</f>
        <v>Grindeland, Bruce</v>
      </c>
      <c r="E7" s="2">
        <f>'[1]Riders'!AI25</f>
        <v>73.761</v>
      </c>
      <c r="F7" s="3">
        <f>'[1]Riders'!AJ25</f>
        <v>15</v>
      </c>
      <c r="G7" s="4">
        <f>IF(I7=0,"",I7*'[1]Go Order'!$B$24)</f>
      </c>
    </row>
    <row r="8" spans="1:7" ht="18">
      <c r="A8" s="13">
        <v>7</v>
      </c>
      <c r="B8" s="10">
        <f>IF('[1]Riders'!C26&lt;&gt;"",'[1]Riders'!C26,"")</f>
        <v>5181</v>
      </c>
      <c r="C8" s="11" t="str">
        <f>IF('[1]Riders'!D26&lt;&gt;"",'[1]Riders'!D26,"")</f>
        <v>L3</v>
      </c>
      <c r="D8" s="1" t="str">
        <f>IF('[1]Riders'!E26&lt;&gt;"",'[1]Riders'!E26,"")</f>
        <v>Grimsley, Lisa</v>
      </c>
      <c r="E8" s="2">
        <f>'[1]Riders'!AI26</f>
        <v>58.932</v>
      </c>
      <c r="F8" s="3">
        <f>'[1]Riders'!AJ26</f>
        <v>0</v>
      </c>
      <c r="G8" s="4">
        <f>IF(I8=0,"",I8*'[1]Go Order'!$B$24)</f>
      </c>
    </row>
    <row r="9" spans="1:7" ht="18">
      <c r="A9" s="12">
        <v>8</v>
      </c>
      <c r="B9" s="10">
        <f>IF('[1]Riders'!C20&lt;&gt;"",'[1]Riders'!C20,"")</f>
        <v>3573</v>
      </c>
      <c r="C9" s="11">
        <f>IF('[1]Riders'!D20&lt;&gt;"",'[1]Riders'!D20,"")</f>
        <v>3</v>
      </c>
      <c r="D9" s="1" t="str">
        <f>IF('[1]Riders'!E20&lt;&gt;"",'[1]Riders'!E20,"")</f>
        <v>Leahy, Kelly</v>
      </c>
      <c r="E9" s="2">
        <f>'[1]Riders'!AI20</f>
        <v>71.632</v>
      </c>
      <c r="F9" s="3">
        <f>'[1]Riders'!AJ20</f>
        <v>20</v>
      </c>
      <c r="G9" s="4">
        <f>IF(I9=0,"",I9*'[1]Go Order'!$B$24)</f>
      </c>
    </row>
    <row r="10" spans="1:7" ht="18">
      <c r="A10" s="13">
        <v>9</v>
      </c>
      <c r="B10" s="10">
        <f>IF('[1]Riders'!C14&lt;&gt;"",'[1]Riders'!C14,"")</f>
        <v>4729</v>
      </c>
      <c r="C10" s="11" t="str">
        <f>IF('[1]Riders'!D14&lt;&gt;"",'[1]Riders'!D14,"")</f>
        <v>SM1</v>
      </c>
      <c r="D10" s="1" t="str">
        <f>IF('[1]Riders'!E14&lt;&gt;"",'[1]Riders'!E14,"")</f>
        <v>Rose, Jerry</v>
      </c>
      <c r="E10" s="2">
        <f>'[1]Riders'!AI14</f>
        <v>95.229</v>
      </c>
      <c r="F10" s="3">
        <f>'[1]Riders'!AJ14</f>
        <v>10</v>
      </c>
      <c r="G10" s="4">
        <f>IF(I10=0,"",I10*'[1]Go Order'!$B$24)</f>
      </c>
    </row>
    <row r="11" spans="1:7" ht="18">
      <c r="A11" s="12">
        <v>10</v>
      </c>
      <c r="B11" s="10">
        <f>IF('[1]Riders'!C29&lt;&gt;"",'[1]Riders'!C29,"")</f>
        <v>3633</v>
      </c>
      <c r="C11" s="11">
        <f>IF('[1]Riders'!D29&lt;&gt;"",'[1]Riders'!D29,"")</f>
        <v>4</v>
      </c>
      <c r="D11" s="1" t="str">
        <f>IF('[1]Riders'!E29&lt;&gt;"",'[1]Riders'!E29,"")</f>
        <v>Vesperman, Vern</v>
      </c>
      <c r="E11" s="2">
        <f>'[1]Riders'!AI29</f>
        <v>52.081999999999994</v>
      </c>
      <c r="F11" s="3">
        <f>'[1]Riders'!AJ29</f>
        <v>0</v>
      </c>
      <c r="G11" s="4">
        <f>IF(I11=0,"",I11*'[1]Go Order'!$B$24)</f>
      </c>
    </row>
    <row r="12" spans="1:7" ht="18">
      <c r="A12" s="13">
        <v>11</v>
      </c>
      <c r="B12" s="10">
        <f>IF('[1]Riders'!C32&lt;&gt;"",'[1]Riders'!C32,"")</f>
        <v>1937</v>
      </c>
      <c r="C12" s="11" t="str">
        <f>IF('[1]Riders'!D32&lt;&gt;"",'[1]Riders'!D32,"")</f>
        <v>L4</v>
      </c>
      <c r="D12" s="1" t="str">
        <f>IF('[1]Riders'!E32&lt;&gt;"",'[1]Riders'!E32,"")</f>
        <v>Bound, Pam</v>
      </c>
      <c r="E12" s="2">
        <f>'[1]Riders'!AI32</f>
        <v>84.014</v>
      </c>
      <c r="F12" s="3">
        <f>'[1]Riders'!AJ32</f>
        <v>30</v>
      </c>
      <c r="G12" s="4">
        <f>IF(I12=0,"",I12*'[1]Go Order'!$B$24)</f>
      </c>
    </row>
    <row r="13" spans="1:7" ht="18">
      <c r="A13" s="12">
        <v>12</v>
      </c>
      <c r="B13" s="10">
        <f>IF('[1]Riders'!C35&lt;&gt;"",'[1]Riders'!C35,"")</f>
        <v>2270</v>
      </c>
      <c r="C13" s="11" t="str">
        <f>IF('[1]Riders'!D35&lt;&gt;"",'[1]Riders'!D35,"")</f>
        <v>SL4</v>
      </c>
      <c r="D13" s="1" t="str">
        <f>IF('[1]Riders'!E35&lt;&gt;"",'[1]Riders'!E35,"")</f>
        <v>Grindeland, Jill</v>
      </c>
      <c r="E13" s="2">
        <f>'[1]Riders'!AI35</f>
        <v>75.074</v>
      </c>
      <c r="F13" s="3">
        <f>'[1]Riders'!AJ35</f>
        <v>15</v>
      </c>
      <c r="G13" s="4">
        <f>IF(I13=0,"",I13*'[1]Go Order'!$B$24)</f>
      </c>
    </row>
    <row r="14" spans="1:7" ht="18">
      <c r="A14" s="13">
        <v>13</v>
      </c>
      <c r="B14" s="10">
        <f>IF('[1]Riders'!C15&lt;&gt;"",'[1]Riders'!C15,"")</f>
        <v>2614</v>
      </c>
      <c r="C14" s="11">
        <f>IF('[1]Riders'!D15&lt;&gt;"",'[1]Riders'!D15,"")</f>
        <v>2</v>
      </c>
      <c r="D14" s="1" t="str">
        <f>IF('[1]Riders'!E15&lt;&gt;"",'[1]Riders'!E15,"")</f>
        <v>Acker, Roger</v>
      </c>
      <c r="E14" s="2">
        <f>'[1]Riders'!AI15</f>
        <v>61.31699999999999</v>
      </c>
      <c r="F14" s="3">
        <f>'[1]Riders'!AJ15</f>
        <v>0</v>
      </c>
      <c r="G14" s="4">
        <f>IF(I14=0,"",I14*'[1]Go Order'!$B$24)</f>
      </c>
    </row>
    <row r="15" spans="1:7" ht="18">
      <c r="A15" s="12">
        <v>14</v>
      </c>
      <c r="B15" s="10">
        <f>IF('[1]Riders'!C27&lt;&gt;"",'[1]Riders'!C27,"")</f>
        <v>2510</v>
      </c>
      <c r="C15" s="11" t="str">
        <f>IF('[1]Riders'!D27&lt;&gt;"",'[1]Riders'!D27,"")</f>
        <v>L3</v>
      </c>
      <c r="D15" s="1" t="str">
        <f>IF('[1]Riders'!E27&lt;&gt;"",'[1]Riders'!E27,"")</f>
        <v>Rudy, Cherie</v>
      </c>
      <c r="E15" s="2">
        <f>'[1]Riders'!AI27</f>
        <v>59.233999999999995</v>
      </c>
      <c r="F15" s="3">
        <f>'[1]Riders'!AJ27</f>
        <v>0</v>
      </c>
      <c r="G15" s="4">
        <f>IF(I15=0,"",I15*'[1]Go Order'!$B$24)</f>
      </c>
    </row>
    <row r="16" spans="1:7" ht="18">
      <c r="A16" s="13">
        <v>15</v>
      </c>
      <c r="B16" s="10">
        <f>IF('[1]Riders'!C19&lt;&gt;"",'[1]Riders'!C19,"")</f>
        <v>2500</v>
      </c>
      <c r="C16" s="11" t="str">
        <f>IF('[1]Riders'!D19&lt;&gt;"",'[1]Riders'!D19,"")</f>
        <v>SL3</v>
      </c>
      <c r="D16" s="1" t="str">
        <f>IF('[1]Riders'!E19&lt;&gt;"",'[1]Riders'!E19,"")</f>
        <v>Jackson, Katz</v>
      </c>
      <c r="E16" s="2">
        <f>'[1]Riders'!AI19</f>
        <v>76.62</v>
      </c>
      <c r="F16" s="3">
        <f>'[1]Riders'!AJ19</f>
        <v>5</v>
      </c>
      <c r="G16" s="4">
        <f>IF(I16=0,"",I16*'[1]Go Order'!$B$24)</f>
      </c>
    </row>
    <row r="17" spans="1:7" ht="18">
      <c r="A17" s="12">
        <v>16</v>
      </c>
      <c r="B17" s="10">
        <f>IF('[1]Riders'!C24&lt;&gt;"",'[1]Riders'!C24,"")</f>
        <v>5076</v>
      </c>
      <c r="C17" s="11">
        <f>IF('[1]Riders'!D24&lt;&gt;"",'[1]Riders'!D24,"")</f>
        <v>3</v>
      </c>
      <c r="D17" s="1" t="str">
        <f>IF('[1]Riders'!E24&lt;&gt;"",'[1]Riders'!E24,"")</f>
        <v>Roach, John</v>
      </c>
      <c r="E17" s="2">
        <f>'[1]Riders'!AI24</f>
        <v>87.858</v>
      </c>
      <c r="F17" s="3">
        <f>'[1]Riders'!AJ24</f>
        <v>30</v>
      </c>
      <c r="G17" s="4">
        <f>IF(I17=0,"",I17*'[1]Go Order'!$B$24)</f>
      </c>
    </row>
    <row r="18" spans="1:7" ht="18">
      <c r="A18" s="13">
        <v>17</v>
      </c>
      <c r="B18" s="10">
        <f>IF('[1]Riders'!C34&lt;&gt;"",'[1]Riders'!C34,"")</f>
        <v>1854</v>
      </c>
      <c r="C18" s="11" t="str">
        <f>IF('[1]Riders'!D34&lt;&gt;"",'[1]Riders'!D34,"")</f>
        <v>SM4</v>
      </c>
      <c r="D18" s="1" t="str">
        <f>IF('[1]Riders'!E34&lt;&gt;"",'[1]Riders'!E34,"")</f>
        <v>Ermie, Jim</v>
      </c>
      <c r="E18" s="2">
        <f>'[1]Riders'!AI34</f>
        <v>75.349</v>
      </c>
      <c r="F18" s="3">
        <f>'[1]Riders'!AJ34</f>
        <v>15</v>
      </c>
      <c r="G18" s="4">
        <f>IF(I18=0,"",I18*'[1]Go Order'!$B$24)</f>
      </c>
    </row>
    <row r="19" spans="1:7" ht="18">
      <c r="A19" s="12">
        <v>18</v>
      </c>
      <c r="B19" s="10">
        <f>IF('[1]Riders'!C33&lt;&gt;"",'[1]Riders'!C33,"")</f>
        <v>3757</v>
      </c>
      <c r="C19" s="11" t="str">
        <f>IF('[1]Riders'!D33&lt;&gt;"",'[1]Riders'!D33,"")</f>
        <v>L4</v>
      </c>
      <c r="D19" s="1" t="str">
        <f>IF('[1]Riders'!E33&lt;&gt;"",'[1]Riders'!E33,"")</f>
        <v>Fowler, Adrianne</v>
      </c>
      <c r="E19" s="2">
        <f>'[1]Riders'!AI33</f>
        <v>63.658</v>
      </c>
      <c r="F19" s="3">
        <f>'[1]Riders'!AJ33</f>
        <v>10</v>
      </c>
      <c r="G19" s="4">
        <f>IF(I19=0,"",I19*'[1]Go Order'!$B$24)</f>
      </c>
    </row>
    <row r="20" spans="1:7" ht="18">
      <c r="A20" s="13">
        <v>19</v>
      </c>
      <c r="B20" s="10">
        <f>IF('[1]Riders'!C18&lt;&gt;"",'[1]Riders'!C18,"")</f>
        <v>7191</v>
      </c>
      <c r="C20" s="11" t="str">
        <f>IF('[1]Riders'!D18&lt;&gt;"",'[1]Riders'!D18,"")</f>
        <v>L1</v>
      </c>
      <c r="D20" s="1" t="str">
        <f>IF('[1]Riders'!E18&lt;&gt;"",'[1]Riders'!E18,"")</f>
        <v>Statz, Nancy</v>
      </c>
      <c r="E20" s="2">
        <f>'[1]Riders'!AI18</f>
        <v>98.435</v>
      </c>
      <c r="F20" s="3">
        <f>'[1]Riders'!AJ18</f>
        <v>0</v>
      </c>
      <c r="G20" s="4">
        <f>IF(I20=0,"",I20*'[1]Go Order'!$B$24)</f>
      </c>
    </row>
    <row r="21" spans="1:7" ht="18">
      <c r="A21" s="12">
        <v>20</v>
      </c>
      <c r="B21" s="10">
        <f>IF('[1]Riders'!C16&lt;&gt;"",'[1]Riders'!C16,"")</f>
        <v>6451</v>
      </c>
      <c r="C21" s="11" t="str">
        <f>IF('[1]Riders'!D16&lt;&gt;"",'[1]Riders'!D16,"")</f>
        <v>L2</v>
      </c>
      <c r="D21" s="1" t="str">
        <f>IF('[1]Riders'!E16&lt;&gt;"",'[1]Riders'!E16,"")</f>
        <v>Weir, Robin</v>
      </c>
      <c r="E21" s="2">
        <f>'[1]Riders'!AI16</f>
        <v>69.205</v>
      </c>
      <c r="F21" s="3">
        <f>'[1]Riders'!AJ16</f>
        <v>5</v>
      </c>
      <c r="G21" s="4">
        <f>IF(I21=0,"",I21*'[1]Go Order'!$B$24)</f>
      </c>
    </row>
    <row r="22" spans="1:7" ht="18">
      <c r="A22" s="13">
        <v>21</v>
      </c>
      <c r="B22" s="10">
        <f>IF('[1]Riders'!C31&lt;&gt;"",'[1]Riders'!C31,"")</f>
        <v>2499</v>
      </c>
      <c r="C22" s="11">
        <f>IF('[1]Riders'!D31&lt;&gt;"",'[1]Riders'!D31,"")</f>
        <v>4</v>
      </c>
      <c r="D22" s="1" t="str">
        <f>IF('[1]Riders'!E31&lt;&gt;"",'[1]Riders'!E31,"")</f>
        <v>Jackson, Gary</v>
      </c>
      <c r="E22" s="2">
        <f>'[1]Riders'!AI31</f>
        <v>57.236000000000004</v>
      </c>
      <c r="F22" s="3">
        <f>'[1]Riders'!AJ31</f>
        <v>0</v>
      </c>
      <c r="G22" s="4">
        <f>IF(I22=0,"",I22*'[1]Go Order'!$B$24)</f>
      </c>
    </row>
    <row r="23" spans="1:7" ht="18">
      <c r="A23" s="12">
        <v>22</v>
      </c>
      <c r="B23" s="10">
        <f>IF('[1]Riders'!C23&lt;&gt;"",'[1]Riders'!C23,"")</f>
        <v>5246</v>
      </c>
      <c r="C23" s="11">
        <f>IF('[1]Riders'!D23&lt;&gt;"",'[1]Riders'!D23,"")</f>
        <v>3</v>
      </c>
      <c r="D23" s="1" t="str">
        <f>IF('[1]Riders'!E23&lt;&gt;"",'[1]Riders'!E23,"")</f>
        <v>Adrian, Loren</v>
      </c>
      <c r="E23" s="2">
        <f>'[1]Riders'!AI23</f>
        <v>55.388999999999996</v>
      </c>
      <c r="F23" s="3">
        <f>'[1]Riders'!AJ23</f>
        <v>0</v>
      </c>
      <c r="G23" s="4">
        <f>IF(I23=0,"",I23*'[1]Go Order'!$B$24)</f>
      </c>
    </row>
    <row r="24" spans="1:7" ht="18">
      <c r="A24" s="13">
        <v>23</v>
      </c>
      <c r="B24" s="10">
        <f>IF('[1]Riders'!C13&lt;&gt;"",'[1]Riders'!C13,"")</f>
        <v>6023</v>
      </c>
      <c r="C24" s="11" t="str">
        <f>IF('[1]Riders'!D13&lt;&gt;"",'[1]Riders'!D13,"")</f>
        <v>JM1</v>
      </c>
      <c r="D24" s="1" t="str">
        <f>IF('[1]Riders'!E13&lt;&gt;"",'[1]Riders'!E13,"")</f>
        <v>Doan, Patrick</v>
      </c>
      <c r="E24" s="2">
        <f>'[1]Riders'!AI13</f>
        <v>137.614</v>
      </c>
      <c r="F24" s="3">
        <f>'[1]Riders'!AJ13</f>
        <v>35</v>
      </c>
      <c r="G24" s="4">
        <f>IF(I24=0,"",I24*'[1]Go Order'!$B$24)</f>
      </c>
    </row>
    <row r="25" spans="1:7" ht="18">
      <c r="A25" s="12">
        <v>24</v>
      </c>
      <c r="B25" s="10">
        <f>IF('[1]Riders'!C9&lt;&gt;"",'[1]Riders'!C9,"")</f>
        <v>7190</v>
      </c>
      <c r="C25" s="11">
        <f>IF('[1]Riders'!D9&lt;&gt;"",'[1]Riders'!D9,"")</f>
        <v>1</v>
      </c>
      <c r="D25" s="1" t="str">
        <f>IF('[1]Riders'!E9&lt;&gt;"",'[1]Riders'!E9,"")</f>
        <v>Statz, Kevin</v>
      </c>
      <c r="E25" s="2">
        <f>'[1]Riders'!AI9</f>
        <v>99.35199999999999</v>
      </c>
      <c r="F25" s="3">
        <f>'[1]Riders'!AJ9</f>
        <v>5</v>
      </c>
      <c r="G25" s="4">
        <f>IF(I25=0,"",I25*'[1]Go Order'!$B$24)</f>
      </c>
    </row>
    <row r="26" spans="1:7" ht="18">
      <c r="A26" s="13">
        <v>25</v>
      </c>
      <c r="B26" s="10">
        <f>IF('[1]Riders'!C17&lt;&gt;"",'[1]Riders'!C17,"")</f>
        <v>3224</v>
      </c>
      <c r="C26" s="11" t="str">
        <f>IF('[1]Riders'!D17&lt;&gt;"",'[1]Riders'!D17,"")</f>
        <v>JM2</v>
      </c>
      <c r="D26" s="1" t="str">
        <f>IF('[1]Riders'!E17&lt;&gt;"",'[1]Riders'!E17,"")</f>
        <v>Bound, Colton</v>
      </c>
      <c r="E26" s="2">
        <f>'[1]Riders'!AI17</f>
        <v>80.416</v>
      </c>
      <c r="F26" s="3">
        <f>'[1]Riders'!AJ17</f>
        <v>30</v>
      </c>
      <c r="G26" s="4">
        <f>IF(I26=0,"",I26*'[1]Go Order'!$B$24)</f>
      </c>
    </row>
    <row r="27" spans="1:7" ht="18">
      <c r="A27" s="12">
        <v>26</v>
      </c>
      <c r="B27" s="10" t="str">
        <f>IF('[1]Riders'!C8&lt;&gt;"",'[1]Riders'!C8,"")</f>
        <v>CMSA No.</v>
      </c>
      <c r="C27" s="11" t="str">
        <f>IF('[1]Riders'!D8&lt;&gt;"",'[1]Riders'!D8,"")</f>
        <v>Class</v>
      </c>
      <c r="D27" s="1" t="str">
        <f>IF('[1]Riders'!E8&lt;&gt;"",'[1]Riders'!E8,"")</f>
        <v>Rider</v>
      </c>
      <c r="E27" s="2" t="str">
        <f>'[1]Riders'!AI8</f>
        <v>Grand Total</v>
      </c>
      <c r="F27" s="3" t="str">
        <f>'[1]Riders'!AJ8</f>
        <v>TTL Penalty</v>
      </c>
      <c r="G27" s="4">
        <f>IF(I27=0,"",I27*'[1]Go Order'!$B$24)</f>
      </c>
    </row>
    <row r="28" spans="1:7" ht="18">
      <c r="A28" s="13">
        <v>27</v>
      </c>
      <c r="B28" s="10">
        <f>IF('[1]Riders'!C10&lt;&gt;"",'[1]Riders'!C10,"")</f>
        <v>6211</v>
      </c>
      <c r="C28" s="11">
        <f>IF('[1]Riders'!D10&lt;&gt;"",'[1]Riders'!D10,"")</f>
        <v>1</v>
      </c>
      <c r="D28" s="1" t="str">
        <f>IF('[1]Riders'!E10&lt;&gt;"",'[1]Riders'!E10,"")</f>
        <v>Doan, Dave</v>
      </c>
      <c r="E28" s="2">
        <f>'[1]Riders'!AI10</f>
        <v>95.282</v>
      </c>
      <c r="F28" s="3">
        <f>'[1]Riders'!AJ10</f>
        <v>15</v>
      </c>
      <c r="G28" s="4">
        <f>IF(I28=0,"",I28*'[1]Go Order'!$B$24)</f>
      </c>
    </row>
    <row r="29" spans="1:7" ht="18">
      <c r="A29" s="12">
        <v>28</v>
      </c>
      <c r="B29" s="10">
        <f>IF('[1]Riders'!C11&lt;&gt;"",'[1]Riders'!C11,"")</f>
        <v>6605</v>
      </c>
      <c r="C29" s="11" t="str">
        <f>IF('[1]Riders'!D11&lt;&gt;"",'[1]Riders'!D11,"")</f>
        <v>L1</v>
      </c>
      <c r="D29" s="1" t="str">
        <f>IF('[1]Riders'!E11&lt;&gt;"",'[1]Riders'!E11,"")</f>
        <v>Baird, Sandra</v>
      </c>
      <c r="E29" s="2">
        <f>'[1]Riders'!AI11</f>
        <v>109.692</v>
      </c>
      <c r="F29" s="3">
        <f>'[1]Riders'!AJ11</f>
        <v>0</v>
      </c>
      <c r="G29" s="4">
        <f>IF(I29=0,"",I29*'[1]Go Order'!$B$24)</f>
      </c>
    </row>
    <row r="30" spans="1:7" ht="18">
      <c r="A30" s="13">
        <v>29</v>
      </c>
      <c r="B30" s="10">
        <f>IF('[1]Riders'!C12&lt;&gt;"",'[1]Riders'!C12,"")</f>
        <v>6594</v>
      </c>
      <c r="C30" s="11" t="str">
        <f>IF('[1]Riders'!D12&lt;&gt;"",'[1]Riders'!D12,"")</f>
        <v>L1</v>
      </c>
      <c r="D30" s="1" t="str">
        <f>IF('[1]Riders'!E12&lt;&gt;"",'[1]Riders'!E12,"")</f>
        <v>Day, Lisa</v>
      </c>
      <c r="E30" s="2">
        <f>'[1]Riders'!AI12</f>
        <v>119.18800000000002</v>
      </c>
      <c r="F30" s="3">
        <f>'[1]Riders'!AJ12</f>
        <v>25</v>
      </c>
      <c r="G30" s="4">
        <f>IF(I30=0,"",I30*'[1]Go Order'!$B$24)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0">
      <selection activeCell="K27" sqref="K27"/>
    </sheetView>
  </sheetViews>
  <sheetFormatPr defaultColWidth="9.140625" defaultRowHeight="15"/>
  <cols>
    <col min="1" max="1" width="9.140625" style="19" customWidth="1"/>
    <col min="2" max="2" width="36.421875" style="19" customWidth="1"/>
    <col min="3" max="3" width="9.140625" style="19" customWidth="1"/>
    <col min="4" max="4" width="13.7109375" style="30" customWidth="1"/>
    <col min="5" max="5" width="14.00390625" style="30" customWidth="1"/>
    <col min="6" max="6" width="13.57421875" style="31" customWidth="1"/>
    <col min="7" max="7" width="13.140625" style="19" customWidth="1"/>
    <col min="8" max="16384" width="9.140625" style="19" customWidth="1"/>
  </cols>
  <sheetData>
    <row r="1" spans="1:7" ht="22.5">
      <c r="A1" s="14"/>
      <c r="B1" s="15" t="s">
        <v>38</v>
      </c>
      <c r="C1" s="14"/>
      <c r="D1" s="16">
        <v>39508</v>
      </c>
      <c r="E1" s="16">
        <v>39509</v>
      </c>
      <c r="F1" s="17" t="s">
        <v>39</v>
      </c>
      <c r="G1" s="18">
        <v>39523</v>
      </c>
    </row>
    <row r="2" spans="1:7" ht="22.5">
      <c r="A2" s="14">
        <v>1</v>
      </c>
      <c r="B2" s="20" t="s">
        <v>34</v>
      </c>
      <c r="C2" s="14"/>
      <c r="D2" s="21">
        <v>27</v>
      </c>
      <c r="E2" s="21">
        <v>29</v>
      </c>
      <c r="F2" s="22">
        <f>SUM(D2:E2)</f>
        <v>56</v>
      </c>
      <c r="G2" s="14"/>
    </row>
    <row r="3" spans="1:7" ht="22.5">
      <c r="A3" s="14">
        <v>2</v>
      </c>
      <c r="B3" s="20" t="s">
        <v>21</v>
      </c>
      <c r="C3" s="14"/>
      <c r="D3" s="23">
        <v>25</v>
      </c>
      <c r="E3" s="24">
        <v>26</v>
      </c>
      <c r="F3" s="22">
        <f>SUM(D3:E3)</f>
        <v>51</v>
      </c>
      <c r="G3" s="14"/>
    </row>
    <row r="4" spans="1:7" ht="22.5">
      <c r="A4" s="14">
        <v>3</v>
      </c>
      <c r="B4" s="20" t="s">
        <v>20</v>
      </c>
      <c r="C4" s="14"/>
      <c r="D4" s="21">
        <v>23</v>
      </c>
      <c r="E4" s="21">
        <v>27</v>
      </c>
      <c r="F4" s="22">
        <f>SUM(D4:E4)</f>
        <v>50</v>
      </c>
      <c r="G4" s="14"/>
    </row>
    <row r="5" spans="1:7" ht="22.5">
      <c r="A5" s="14">
        <v>4</v>
      </c>
      <c r="B5" s="20" t="s">
        <v>29</v>
      </c>
      <c r="C5" s="14"/>
      <c r="D5" s="23">
        <v>22</v>
      </c>
      <c r="E5" s="24">
        <v>25</v>
      </c>
      <c r="F5" s="22">
        <f>SUM(D5:E5)</f>
        <v>47</v>
      </c>
      <c r="G5" s="14"/>
    </row>
    <row r="6" spans="1:7" ht="22.5">
      <c r="A6" s="14">
        <v>5</v>
      </c>
      <c r="B6" s="20" t="s">
        <v>27</v>
      </c>
      <c r="C6" s="14"/>
      <c r="D6" s="21">
        <v>18</v>
      </c>
      <c r="E6" s="21">
        <v>28</v>
      </c>
      <c r="F6" s="22">
        <f>SUM(D6:E6)</f>
        <v>46</v>
      </c>
      <c r="G6" s="14"/>
    </row>
    <row r="7" spans="1:7" ht="22.5">
      <c r="A7" s="14">
        <v>6</v>
      </c>
      <c r="B7" s="20" t="s">
        <v>33</v>
      </c>
      <c r="C7" s="14"/>
      <c r="D7" s="21">
        <v>26</v>
      </c>
      <c r="E7" s="21">
        <v>18</v>
      </c>
      <c r="F7" s="22">
        <f>SUM(D7:E7)</f>
        <v>44</v>
      </c>
      <c r="G7" s="14"/>
    </row>
    <row r="8" spans="1:7" ht="22.5">
      <c r="A8" s="14">
        <v>7</v>
      </c>
      <c r="B8" s="20" t="s">
        <v>28</v>
      </c>
      <c r="C8" s="14"/>
      <c r="D8" s="21">
        <v>24</v>
      </c>
      <c r="E8" s="21">
        <v>20</v>
      </c>
      <c r="F8" s="22">
        <f>SUM(D8:E8)</f>
        <v>44</v>
      </c>
      <c r="G8" s="14"/>
    </row>
    <row r="9" spans="1:7" ht="22.5">
      <c r="A9" s="14">
        <v>8</v>
      </c>
      <c r="B9" s="20" t="s">
        <v>19</v>
      </c>
      <c r="C9" s="14"/>
      <c r="D9" s="23">
        <v>19</v>
      </c>
      <c r="E9" s="24">
        <v>22</v>
      </c>
      <c r="F9" s="22">
        <f>SUM(D9:E9)</f>
        <v>41</v>
      </c>
      <c r="G9" s="14"/>
    </row>
    <row r="10" spans="1:7" ht="22.5">
      <c r="A10" s="14">
        <v>9</v>
      </c>
      <c r="B10" s="20" t="s">
        <v>18</v>
      </c>
      <c r="C10" s="14"/>
      <c r="D10" s="21">
        <v>16</v>
      </c>
      <c r="E10" s="21">
        <v>15</v>
      </c>
      <c r="F10" s="22">
        <f>SUM(D10:E10)</f>
        <v>31</v>
      </c>
      <c r="G10" s="14"/>
    </row>
    <row r="11" spans="1:7" ht="22.5">
      <c r="A11" s="14">
        <v>10</v>
      </c>
      <c r="B11" s="20" t="s">
        <v>13</v>
      </c>
      <c r="C11" s="14"/>
      <c r="D11" s="23">
        <v>9</v>
      </c>
      <c r="E11" s="24">
        <v>21</v>
      </c>
      <c r="F11" s="22">
        <f>SUM(D11:E11)</f>
        <v>30</v>
      </c>
      <c r="G11" s="14"/>
    </row>
    <row r="12" spans="1:7" ht="22.5">
      <c r="A12" s="14">
        <v>11</v>
      </c>
      <c r="B12" s="20" t="s">
        <v>32</v>
      </c>
      <c r="C12" s="14"/>
      <c r="D12" s="23">
        <v>17</v>
      </c>
      <c r="E12" s="24">
        <v>12</v>
      </c>
      <c r="F12" s="22">
        <f>SUM(D12:E12)</f>
        <v>29</v>
      </c>
      <c r="G12" s="14"/>
    </row>
    <row r="13" spans="1:7" ht="22.5">
      <c r="A13" s="14">
        <v>12</v>
      </c>
      <c r="B13" s="20" t="s">
        <v>22</v>
      </c>
      <c r="C13" s="14"/>
      <c r="D13" s="21">
        <v>20</v>
      </c>
      <c r="E13" s="21">
        <v>8</v>
      </c>
      <c r="F13" s="22">
        <f>SUM(D13:E13)</f>
        <v>28</v>
      </c>
      <c r="G13" s="14"/>
    </row>
    <row r="14" spans="1:7" ht="22.5">
      <c r="A14" s="14">
        <v>13</v>
      </c>
      <c r="B14" s="20" t="s">
        <v>15</v>
      </c>
      <c r="C14" s="14"/>
      <c r="D14" s="23">
        <v>14</v>
      </c>
      <c r="E14" s="24">
        <v>10</v>
      </c>
      <c r="F14" s="22">
        <f>SUM(D14:E14)</f>
        <v>24</v>
      </c>
      <c r="G14" s="14"/>
    </row>
    <row r="15" spans="1:7" ht="22.5">
      <c r="A15" s="14">
        <v>14</v>
      </c>
      <c r="B15" s="20" t="s">
        <v>23</v>
      </c>
      <c r="C15" s="14"/>
      <c r="D15" s="23">
        <v>10</v>
      </c>
      <c r="E15" s="24">
        <v>14</v>
      </c>
      <c r="F15" s="22">
        <f>SUM(D15:E15)</f>
        <v>24</v>
      </c>
      <c r="G15" s="14"/>
    </row>
    <row r="16" spans="1:7" ht="22.5">
      <c r="A16" s="14">
        <v>15</v>
      </c>
      <c r="B16" s="20" t="s">
        <v>26</v>
      </c>
      <c r="C16" s="14"/>
      <c r="D16" s="23"/>
      <c r="E16" s="24">
        <v>16</v>
      </c>
      <c r="F16" s="22">
        <f>SUM(D16:E16)</f>
        <v>16</v>
      </c>
      <c r="G16" s="14"/>
    </row>
    <row r="17" spans="1:7" ht="22.5">
      <c r="A17" s="14">
        <v>16</v>
      </c>
      <c r="B17" s="25" t="s">
        <v>36</v>
      </c>
      <c r="C17" s="14"/>
      <c r="D17" s="23">
        <v>13</v>
      </c>
      <c r="E17" s="24"/>
      <c r="F17" s="22">
        <f>SUM(D17:E17)</f>
        <v>13</v>
      </c>
      <c r="G17" s="14"/>
    </row>
    <row r="18" spans="1:7" ht="22.5">
      <c r="A18" s="14">
        <v>17</v>
      </c>
      <c r="B18" s="20" t="s">
        <v>12</v>
      </c>
      <c r="C18" s="14"/>
      <c r="D18" s="21">
        <v>3</v>
      </c>
      <c r="E18" s="21">
        <v>7</v>
      </c>
      <c r="F18" s="22">
        <f>SUM(D18:E18)</f>
        <v>10</v>
      </c>
      <c r="G18" s="14"/>
    </row>
    <row r="19" spans="1:7" ht="22.5">
      <c r="A19" s="14">
        <v>18</v>
      </c>
      <c r="B19" s="20" t="s">
        <v>8</v>
      </c>
      <c r="C19" s="14"/>
      <c r="D19" s="23"/>
      <c r="E19" s="24">
        <v>6</v>
      </c>
      <c r="F19" s="22">
        <f>SUM(D19:E19)</f>
        <v>6</v>
      </c>
      <c r="G19" s="14"/>
    </row>
    <row r="20" spans="1:7" ht="22.5">
      <c r="A20" s="14">
        <v>19</v>
      </c>
      <c r="B20" s="20" t="s">
        <v>7</v>
      </c>
      <c r="C20" s="14"/>
      <c r="D20" s="21">
        <v>1</v>
      </c>
      <c r="E20" s="21">
        <v>4</v>
      </c>
      <c r="F20" s="22">
        <f>SUM(D20:E20)</f>
        <v>5</v>
      </c>
      <c r="G20" s="14"/>
    </row>
    <row r="21" spans="1:7" ht="22.5">
      <c r="A21" s="14">
        <v>20</v>
      </c>
      <c r="B21" s="20" t="s">
        <v>11</v>
      </c>
      <c r="C21" s="14"/>
      <c r="D21" s="23"/>
      <c r="E21" s="23">
        <v>1</v>
      </c>
      <c r="F21" s="22">
        <f>SUM(D21:E21)</f>
        <v>1</v>
      </c>
      <c r="G21" s="14"/>
    </row>
    <row r="22" spans="1:6" ht="22.5">
      <c r="A22" s="26"/>
      <c r="D22" s="27"/>
      <c r="E22" s="27"/>
      <c r="F22" s="28"/>
    </row>
    <row r="23" spans="2:6" ht="22.5">
      <c r="B23" s="29" t="s">
        <v>37</v>
      </c>
      <c r="C23" s="14"/>
      <c r="D23" s="16">
        <v>39508</v>
      </c>
      <c r="E23" s="16">
        <v>39509</v>
      </c>
      <c r="F23" s="17" t="s">
        <v>39</v>
      </c>
    </row>
    <row r="24" spans="1:6" ht="22.5">
      <c r="A24" s="25">
        <v>1</v>
      </c>
      <c r="B24" s="20" t="s">
        <v>25</v>
      </c>
      <c r="C24" s="14"/>
      <c r="D24" s="21">
        <v>21</v>
      </c>
      <c r="E24" s="21">
        <v>23</v>
      </c>
      <c r="F24" s="22">
        <f>SUM(D24:E24)</f>
        <v>44</v>
      </c>
    </row>
    <row r="25" spans="1:6" ht="22.5">
      <c r="A25" s="25">
        <v>2</v>
      </c>
      <c r="B25" s="20" t="s">
        <v>24</v>
      </c>
      <c r="C25" s="14"/>
      <c r="D25" s="21">
        <v>11</v>
      </c>
      <c r="E25" s="21">
        <v>24</v>
      </c>
      <c r="F25" s="22">
        <f>SUM(D25:E25)</f>
        <v>35</v>
      </c>
    </row>
    <row r="26" spans="1:6" ht="22.5">
      <c r="A26" s="25">
        <v>3</v>
      </c>
      <c r="B26" s="20" t="s">
        <v>31</v>
      </c>
      <c r="C26" s="14"/>
      <c r="D26" s="21">
        <v>8</v>
      </c>
      <c r="E26" s="21">
        <v>19</v>
      </c>
      <c r="F26" s="22">
        <f>SUM(D26:E26)</f>
        <v>27</v>
      </c>
    </row>
    <row r="27" spans="1:6" ht="22.5">
      <c r="A27" s="25">
        <v>4</v>
      </c>
      <c r="B27" s="20" t="s">
        <v>30</v>
      </c>
      <c r="C27" s="14"/>
      <c r="D27" s="21">
        <v>15</v>
      </c>
      <c r="E27" s="21">
        <v>9</v>
      </c>
      <c r="F27" s="22">
        <f>SUM(D27:E27)</f>
        <v>24</v>
      </c>
    </row>
    <row r="28" spans="1:6" ht="22.5">
      <c r="A28" s="25">
        <v>5</v>
      </c>
      <c r="B28" s="20" t="s">
        <v>14</v>
      </c>
      <c r="C28" s="14"/>
      <c r="D28" s="21">
        <v>7</v>
      </c>
      <c r="E28" s="21">
        <v>17</v>
      </c>
      <c r="F28" s="22">
        <f>SUM(D28:E28)</f>
        <v>24</v>
      </c>
    </row>
    <row r="29" spans="1:6" ht="22.5">
      <c r="A29" s="25">
        <v>6</v>
      </c>
      <c r="B29" s="20" t="s">
        <v>17</v>
      </c>
      <c r="C29" s="14"/>
      <c r="D29" s="21">
        <v>12</v>
      </c>
      <c r="E29" s="21">
        <v>11</v>
      </c>
      <c r="F29" s="22">
        <f>SUM(D29:E29)</f>
        <v>23</v>
      </c>
    </row>
    <row r="30" spans="1:6" ht="22.5">
      <c r="A30" s="25">
        <v>7</v>
      </c>
      <c r="B30" s="20" t="s">
        <v>40</v>
      </c>
      <c r="C30" s="14"/>
      <c r="D30" s="21"/>
      <c r="E30" s="21">
        <v>13</v>
      </c>
      <c r="F30" s="22">
        <f>SUM(D30:E30)</f>
        <v>13</v>
      </c>
    </row>
    <row r="31" spans="1:6" ht="22.5">
      <c r="A31" s="25">
        <v>8</v>
      </c>
      <c r="B31" s="20" t="s">
        <v>16</v>
      </c>
      <c r="C31" s="14"/>
      <c r="D31" s="21">
        <v>4</v>
      </c>
      <c r="E31" s="21">
        <v>5</v>
      </c>
      <c r="F31" s="22">
        <f>SUM(D31:E31)</f>
        <v>9</v>
      </c>
    </row>
    <row r="32" spans="1:6" ht="22.5">
      <c r="A32" s="25">
        <v>9</v>
      </c>
      <c r="B32" s="14" t="s">
        <v>9</v>
      </c>
      <c r="C32" s="14"/>
      <c r="D32" s="21">
        <v>5</v>
      </c>
      <c r="E32" s="21">
        <v>3</v>
      </c>
      <c r="F32" s="22">
        <f>SUM(D32:E32)</f>
        <v>8</v>
      </c>
    </row>
    <row r="33" spans="1:6" ht="22.5">
      <c r="A33" s="25">
        <v>10</v>
      </c>
      <c r="B33" s="25" t="s">
        <v>35</v>
      </c>
      <c r="C33" s="14"/>
      <c r="D33" s="21">
        <v>6</v>
      </c>
      <c r="E33" s="21"/>
      <c r="F33" s="22">
        <f>SUM(D33:E33)</f>
        <v>6</v>
      </c>
    </row>
    <row r="34" spans="1:6" ht="22.5">
      <c r="A34" s="25">
        <v>11</v>
      </c>
      <c r="B34" s="20" t="s">
        <v>10</v>
      </c>
      <c r="C34" s="14"/>
      <c r="D34" s="21">
        <v>2</v>
      </c>
      <c r="E34" s="21">
        <v>2</v>
      </c>
      <c r="F34" s="22">
        <f>SUM(D34:E34)</f>
        <v>4</v>
      </c>
    </row>
  </sheetData>
  <sheetProtection/>
  <printOptions/>
  <pageMargins left="0.45" right="0.45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Bound</dc:creator>
  <cp:keywords/>
  <dc:description/>
  <cp:lastModifiedBy>Pam Bound</cp:lastModifiedBy>
  <cp:lastPrinted>2008-03-03T01:16:02Z</cp:lastPrinted>
  <dcterms:created xsi:type="dcterms:W3CDTF">2008-03-03T00:17:55Z</dcterms:created>
  <dcterms:modified xsi:type="dcterms:W3CDTF">2008-03-03T01:17:01Z</dcterms:modified>
  <cp:category/>
  <cp:version/>
  <cp:contentType/>
  <cp:contentStatus/>
</cp:coreProperties>
</file>